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<sst xmlns="http://schemas.openxmlformats.org/spreadsheetml/2006/main" count="38" uniqueCount="26">
  <si>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UCP RESOURCES BHD</t>
  </si>
  <si>
    <t>Financial Institution</t>
  </si>
  <si>
    <t>Facility</t>
  </si>
  <si>
    <t>RM</t>
  </si>
  <si>
    <t>APPENDIX A</t>
  </si>
  <si>
    <t>UCP Manufacturing (M) Sdn Bhd</t>
  </si>
  <si>
    <t>OCBC Bank</t>
  </si>
  <si>
    <t>Bankers Acceptance</t>
  </si>
  <si>
    <t>Affin Bank</t>
  </si>
  <si>
    <t>RHB Bank</t>
  </si>
  <si>
    <t>UCP Marketing (M) Sdn Bhd</t>
  </si>
  <si>
    <t>Total</t>
  </si>
  <si>
    <t>Interest Default ***</t>
  </si>
  <si>
    <t>***</t>
  </si>
  <si>
    <t>Default interest is based on estimation as the actual information is not available.</t>
  </si>
  <si>
    <t>Overdraft</t>
  </si>
  <si>
    <t>Universal Concrete Products Sdn Bhd</t>
  </si>
  <si>
    <t>Stantard Chartered Bank</t>
  </si>
  <si>
    <t>Current Account</t>
  </si>
  <si>
    <t>Term Loan</t>
  </si>
  <si>
    <t>Aseambankers</t>
  </si>
  <si>
    <t>Principal Default **</t>
  </si>
  <si>
    <t>**</t>
  </si>
  <si>
    <t>Overdraft balance is based on estimation as the actual information is not available.</t>
  </si>
  <si>
    <t>Total ***</t>
  </si>
  <si>
    <t>Default as at 31 July 2003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</si>
</sst>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C19">
      <selection activeCell="G41" sqref="G41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1.7109375" style="0" customWidth="1"/>
    <col min="4" max="5" width="17.7109375" style="4" customWidth="1"/>
    <col min="6" max="6" width="17.7109375" style="0" customWidth="1"/>
  </cols>
  <sheetData>
    <row r="1" spans="1:6" ht="12.75">
      <c r="A1" s="3" t="s">
        <v>0</v>
      </c>
      <c r="F1" s="5" t="s">
        <v>4</v>
      </c>
    </row>
    <row r="3" ht="12.75">
      <c r="A3" s="3" t="s">
        <v>25</v>
      </c>
    </row>
    <row r="5" spans="2:6" ht="12.75">
      <c r="B5" s="2" t="s">
        <v>1</v>
      </c>
      <c r="C5" s="2" t="s">
        <v>2</v>
      </c>
      <c r="D5" s="6" t="s">
        <v>21</v>
      </c>
      <c r="E5" s="6" t="s">
        <v>12</v>
      </c>
      <c r="F5" s="2" t="s">
        <v>24</v>
      </c>
    </row>
    <row r="6" spans="2:6" ht="12.75">
      <c r="B6" s="3"/>
      <c r="C6" s="3"/>
      <c r="D6" s="6" t="s">
        <v>3</v>
      </c>
      <c r="E6" s="6" t="s">
        <v>3</v>
      </c>
      <c r="F6" s="6" t="s">
        <v>3</v>
      </c>
    </row>
    <row r="8" ht="12.75">
      <c r="A8" s="3" t="s">
        <v>5</v>
      </c>
    </row>
    <row r="10" spans="2:6" ht="12.75">
      <c r="B10" t="s">
        <v>6</v>
      </c>
      <c r="C10" t="s">
        <v>7</v>
      </c>
      <c r="D10" s="4">
        <f>1250000+1000000+350000+400000+650000+650000</f>
        <v>4300000</v>
      </c>
      <c r="E10" s="4">
        <v>407005</v>
      </c>
      <c r="F10" s="11">
        <f>SUM(D10:E10)</f>
        <v>4707005</v>
      </c>
    </row>
    <row r="11" spans="3:6" ht="12.75">
      <c r="C11" t="s">
        <v>15</v>
      </c>
      <c r="D11" s="4">
        <v>700000</v>
      </c>
      <c r="E11" s="14">
        <v>64951</v>
      </c>
      <c r="F11" s="11">
        <f aca="true" t="shared" si="0" ref="F11:F39">SUM(D11:E11)</f>
        <v>764951</v>
      </c>
    </row>
    <row r="12" ht="12.75">
      <c r="F12" s="11"/>
    </row>
    <row r="13" spans="2:6" ht="12.75">
      <c r="B13" t="s">
        <v>8</v>
      </c>
      <c r="C13" t="s">
        <v>7</v>
      </c>
      <c r="D13" s="4">
        <f>203000+407000+425000+400000+400000+462000+420000+415000+324000+380000+351000+770000+549000+350000+515000+432000+505000+395000</f>
        <v>7703000</v>
      </c>
      <c r="E13" s="4">
        <v>772535</v>
      </c>
      <c r="F13" s="11">
        <f t="shared" si="0"/>
        <v>8475535</v>
      </c>
    </row>
    <row r="14" spans="3:6" ht="12.75">
      <c r="C14" t="s">
        <v>15</v>
      </c>
      <c r="D14" s="4">
        <v>578822</v>
      </c>
      <c r="E14" s="4">
        <v>47962</v>
      </c>
      <c r="F14" s="11">
        <f t="shared" si="0"/>
        <v>626784</v>
      </c>
    </row>
    <row r="15" spans="3:6" ht="12.75">
      <c r="C15" t="s">
        <v>19</v>
      </c>
      <c r="D15" s="4">
        <v>2226250</v>
      </c>
      <c r="E15" s="4">
        <v>463528</v>
      </c>
      <c r="F15" s="11">
        <f t="shared" si="0"/>
        <v>2689778</v>
      </c>
    </row>
    <row r="16" ht="12.75">
      <c r="F16" s="11"/>
    </row>
    <row r="17" spans="2:6" ht="12.75">
      <c r="B17" t="s">
        <v>9</v>
      </c>
      <c r="C17" t="s">
        <v>7</v>
      </c>
      <c r="D17" s="4">
        <f>530000+400000+550000+469000+550000+550000+451000</f>
        <v>3500000</v>
      </c>
      <c r="E17" s="4">
        <v>347433</v>
      </c>
      <c r="F17" s="11">
        <f t="shared" si="0"/>
        <v>3847433</v>
      </c>
    </row>
    <row r="18" spans="3:6" ht="12.75">
      <c r="C18" t="s">
        <v>15</v>
      </c>
      <c r="D18" s="4">
        <v>1500000</v>
      </c>
      <c r="E18" s="4">
        <v>146143</v>
      </c>
      <c r="F18" s="11">
        <f t="shared" si="0"/>
        <v>1646143</v>
      </c>
    </row>
    <row r="19" ht="12.75">
      <c r="F19" s="11"/>
    </row>
    <row r="20" spans="2:6" ht="12.75">
      <c r="B20" t="s">
        <v>17</v>
      </c>
      <c r="C20" t="s">
        <v>18</v>
      </c>
      <c r="D20" s="4">
        <v>20000000</v>
      </c>
      <c r="E20" s="4">
        <v>6398084</v>
      </c>
      <c r="F20" s="11">
        <f t="shared" si="0"/>
        <v>26398084</v>
      </c>
    </row>
    <row r="21" ht="12.75">
      <c r="F21" s="11"/>
    </row>
    <row r="22" spans="4:6" ht="12.75">
      <c r="D22" s="8">
        <f>SUM(D10:D21)</f>
        <v>40508072</v>
      </c>
      <c r="E22" s="8">
        <f>SUM(E10:E21)</f>
        <v>8647641</v>
      </c>
      <c r="F22" s="12">
        <f t="shared" si="0"/>
        <v>49155713</v>
      </c>
    </row>
    <row r="23" spans="1:6" ht="12.75">
      <c r="A23" s="3" t="s">
        <v>10</v>
      </c>
      <c r="F23" s="11"/>
    </row>
    <row r="24" ht="12.75">
      <c r="F24" s="11"/>
    </row>
    <row r="25" spans="2:6" ht="12.75">
      <c r="B25" t="s">
        <v>8</v>
      </c>
      <c r="C25" t="s">
        <v>7</v>
      </c>
      <c r="D25" s="4">
        <f>402000+490000+336000+326000+346000+513000+640000+640000+392000+760000+654000+500000</f>
        <v>5999000</v>
      </c>
      <c r="E25" s="4">
        <v>600119</v>
      </c>
      <c r="F25" s="11">
        <f t="shared" si="0"/>
        <v>6599119</v>
      </c>
    </row>
    <row r="26" ht="12.75">
      <c r="F26" s="11"/>
    </row>
    <row r="27" spans="2:6" ht="12.75">
      <c r="B27" t="s">
        <v>9</v>
      </c>
      <c r="C27" t="s">
        <v>7</v>
      </c>
      <c r="D27" s="4">
        <v>1000000</v>
      </c>
      <c r="E27" s="4">
        <v>85167</v>
      </c>
      <c r="F27" s="11">
        <f t="shared" si="0"/>
        <v>1085167</v>
      </c>
    </row>
    <row r="28" spans="3:6" ht="12.75">
      <c r="C28" t="s">
        <v>19</v>
      </c>
      <c r="D28" s="4">
        <v>937500</v>
      </c>
      <c r="E28" s="4">
        <v>80365</v>
      </c>
      <c r="F28" s="11">
        <f t="shared" si="0"/>
        <v>1017865</v>
      </c>
    </row>
    <row r="29" ht="12.75">
      <c r="F29" s="11"/>
    </row>
    <row r="30" ht="12.75">
      <c r="F30" s="11"/>
    </row>
    <row r="31" spans="4:6" ht="12.75">
      <c r="D31" s="8">
        <f>SUM(D25:D30)</f>
        <v>7936500</v>
      </c>
      <c r="E31" s="8">
        <f>SUM(E25:E30)</f>
        <v>765651</v>
      </c>
      <c r="F31" s="12">
        <f t="shared" si="0"/>
        <v>8702151</v>
      </c>
    </row>
    <row r="32" spans="4:6" ht="12.75">
      <c r="D32" s="9"/>
      <c r="E32" s="9"/>
      <c r="F32" s="11"/>
    </row>
    <row r="33" spans="1:6" ht="12.75">
      <c r="A33" s="3" t="s">
        <v>16</v>
      </c>
      <c r="D33" s="9"/>
      <c r="E33" s="9"/>
      <c r="F33" s="11"/>
    </row>
    <row r="34" spans="1:6" ht="12.75">
      <c r="A34" s="3"/>
      <c r="D34" s="9"/>
      <c r="E34" s="9"/>
      <c r="F34" s="11"/>
    </row>
    <row r="35" spans="1:6" ht="12.75">
      <c r="A35" s="3"/>
      <c r="B35" t="s">
        <v>20</v>
      </c>
      <c r="C35" t="s">
        <v>7</v>
      </c>
      <c r="D35" s="9">
        <f>485000+450000+565000+640000+860000</f>
        <v>3000000</v>
      </c>
      <c r="E35" s="9">
        <v>217421</v>
      </c>
      <c r="F35" s="11">
        <f t="shared" si="0"/>
        <v>3217421</v>
      </c>
    </row>
    <row r="36" spans="1:6" ht="12.75">
      <c r="A36" s="3"/>
      <c r="B36" s="10"/>
      <c r="D36" s="9"/>
      <c r="E36" s="9"/>
      <c r="F36" s="11"/>
    </row>
    <row r="37" spans="4:6" ht="12.75">
      <c r="D37" s="8">
        <f>SUM(D35:D36)</f>
        <v>3000000</v>
      </c>
      <c r="E37" s="8">
        <f>SUM(E35:E36)</f>
        <v>217421</v>
      </c>
      <c r="F37" s="12">
        <f t="shared" si="0"/>
        <v>3217421</v>
      </c>
    </row>
    <row r="38" ht="12.75">
      <c r="F38" s="11"/>
    </row>
    <row r="39" spans="3:6" ht="13.5" thickBot="1">
      <c r="C39" s="1" t="s">
        <v>11</v>
      </c>
      <c r="D39" s="7">
        <f>+D22+D31+D37</f>
        <v>51444572</v>
      </c>
      <c r="E39" s="7">
        <f>+E22+E31+E37</f>
        <v>9630713</v>
      </c>
      <c r="F39" s="13">
        <f t="shared" si="0"/>
        <v>61075285</v>
      </c>
    </row>
    <row r="40" ht="13.5" thickTop="1"/>
    <row r="42" spans="1:2" ht="12.75">
      <c r="A42" t="s">
        <v>22</v>
      </c>
      <c r="B42" t="s">
        <v>23</v>
      </c>
    </row>
    <row r="43" spans="1:2" ht="12.75">
      <c r="A43" t="s">
        <v>13</v>
      </c>
      <c r="B43" t="s">
        <v>14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UCP MANUFFACTURING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UCP MANUFFACTURING</dc:creator>
  <cp:keywords/>
  <dc:description/>
  <cp:lastModifiedBy>UCP MANUFFACTURING</cp:lastModifiedBy>
  <cp:lastPrinted>2003-06-16T02:29:42Z</cp:lastPrinted>
  <dcterms:created xsi:type="dcterms:W3CDTF">2002-05-08T04:21:30Z</dcterms:created>
  <dcterms:modified xsi:type="dcterms:W3CDTF">2003-08-01T09:46:58Z</dcterms:modified>
  <cp:category/>
  <cp:version/>
  <cp:contentType/>
  <cp:contentStatus/>
</cp:coreProperties>
</file>